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_Tomáš\Projekty\Pečovatelský dům Praha 5\Odesílané\"/>
    </mc:Choice>
  </mc:AlternateContent>
  <bookViews>
    <workbookView xWindow="0" yWindow="0" windowWidth="28800" windowHeight="12435" tabRatio="755"/>
  </bookViews>
  <sheets>
    <sheet name="Specifikace vzorce" sheetId="38" r:id="rId1"/>
    <sheet name="Specifikace tisk" sheetId="39" r:id="rId2"/>
  </sheets>
  <definedNames>
    <definedName name="_xlnm.Print_Titles" localSheetId="1">'Specifikace tisk'!$2:$2</definedName>
    <definedName name="_xlnm.Print_Titles" localSheetId="0">'Specifikace vzorce'!$2:$2</definedName>
    <definedName name="_xlnm.Print_Area" localSheetId="1">'Specifikace tisk'!$B$1:$K$26</definedName>
    <definedName name="_xlnm.Print_Area" localSheetId="0">'Specifikace vzorce'!$B$1:$K$27</definedName>
  </definedNames>
  <calcPr calcId="152511"/>
</workbook>
</file>

<file path=xl/calcChain.xml><?xml version="1.0" encoding="utf-8"?>
<calcChain xmlns="http://schemas.openxmlformats.org/spreadsheetml/2006/main">
  <c r="K13" i="38" l="1"/>
  <c r="K24" i="38"/>
  <c r="K23" i="38"/>
  <c r="K22" i="38"/>
  <c r="J20" i="38"/>
  <c r="K20" i="38" s="1"/>
  <c r="J19" i="38"/>
  <c r="K19" i="38" s="1"/>
  <c r="J18" i="38"/>
  <c r="K18" i="38" s="1"/>
  <c r="J17" i="38"/>
  <c r="K17" i="38" s="1"/>
  <c r="K12" i="38"/>
  <c r="K14" i="38" s="1"/>
  <c r="J12" i="38"/>
  <c r="J8" i="38"/>
  <c r="K8" i="38" s="1"/>
  <c r="J7" i="38"/>
  <c r="K7" i="38" s="1"/>
  <c r="J4" i="38"/>
  <c r="K4" i="38" s="1"/>
  <c r="K5" i="38" s="1"/>
  <c r="K9" i="38" l="1"/>
  <c r="K10" i="38" s="1"/>
  <c r="K15" i="38"/>
  <c r="K21" i="38" l="1"/>
  <c r="K25" i="38" s="1"/>
  <c r="K27" i="38" s="1"/>
</calcChain>
</file>

<file path=xl/sharedStrings.xml><?xml version="1.0" encoding="utf-8"?>
<sst xmlns="http://schemas.openxmlformats.org/spreadsheetml/2006/main" count="130" uniqueCount="51">
  <si>
    <t>Pol.č.</t>
  </si>
  <si>
    <t>Název</t>
  </si>
  <si>
    <t>Množství</t>
  </si>
  <si>
    <t>m</t>
  </si>
  <si>
    <t>ks</t>
  </si>
  <si>
    <t>1.</t>
  </si>
  <si>
    <t>2.</t>
  </si>
  <si>
    <t>3.</t>
  </si>
  <si>
    <t>4.</t>
  </si>
  <si>
    <t>5.</t>
  </si>
  <si>
    <t>6.</t>
  </si>
  <si>
    <t>kpl</t>
  </si>
  <si>
    <t>Drobný montážní materiál vč. mont.</t>
  </si>
  <si>
    <t>Instalační materiál - celkem</t>
  </si>
  <si>
    <t>Kabely, vodiče - celkem</t>
  </si>
  <si>
    <t>Ostatní práce - celkem</t>
  </si>
  <si>
    <t>Ref. číslo materiálu</t>
  </si>
  <si>
    <t>Materiál
Kč</t>
  </si>
  <si>
    <t>Montáž
Kč</t>
  </si>
  <si>
    <t xml:space="preserve">Jedn. cena
Kč </t>
  </si>
  <si>
    <t>Celkem
Kč</t>
  </si>
  <si>
    <t>hod</t>
  </si>
  <si>
    <t>A.</t>
  </si>
  <si>
    <t>B.</t>
  </si>
  <si>
    <t>D.</t>
  </si>
  <si>
    <t>Prořez</t>
  </si>
  <si>
    <t>SILNOPROUD CELKEM bez DPH (zaokrouhleno)</t>
  </si>
  <si>
    <t>Revize (odhad)</t>
  </si>
  <si>
    <t>Ekologická likvidace odpadu (odhad)</t>
  </si>
  <si>
    <t>Ostatní práce</t>
  </si>
  <si>
    <t>Koordinace s investorem - (odhad)</t>
  </si>
  <si>
    <t>Instalační materiál</t>
  </si>
  <si>
    <t>Kód montáže dle ceníku 741 ÚRS</t>
  </si>
  <si>
    <t>Zásuvka 230V/16A s přepěťovou ochranou bílá</t>
  </si>
  <si>
    <r>
      <t xml:space="preserve">Kabely, vodiče </t>
    </r>
    <r>
      <rPr>
        <sz val="10"/>
        <rFont val="Arial"/>
        <family val="2"/>
        <charset val="238"/>
      </rPr>
      <t>- odhad</t>
    </r>
  </si>
  <si>
    <t>Nepředvídatelné náklady</t>
  </si>
  <si>
    <t>Rozvaděč patrový - úprava celkem</t>
  </si>
  <si>
    <t>Úprava rozvaděče, přepojení, zprovoznění (odhad)</t>
  </si>
  <si>
    <t>Drobný montážní materiál (odhad)</t>
  </si>
  <si>
    <t>1-CXKH-R(J) 3x2,5</t>
  </si>
  <si>
    <t>C.</t>
  </si>
  <si>
    <t>Sekání drážky 2x2cm ve zdivu</t>
  </si>
  <si>
    <t>Vysekání kapes ve zdivu cihelném na MV nebo MVC pro instalační  krabici do 50x50x50 mm</t>
  </si>
  <si>
    <t>7.</t>
  </si>
  <si>
    <t>8.</t>
  </si>
  <si>
    <t>Vápenná hladká omítka rýh ve stěnách šířky do 150 mm</t>
  </si>
  <si>
    <t>m2</t>
  </si>
  <si>
    <t>Krabice přístrojová KP68</t>
  </si>
  <si>
    <t>Vybourání otvorů ve zdivu cihelném do D 60 mm na MVC nebo MV tl do 750 mm</t>
  </si>
  <si>
    <t>Rozvaděč RS</t>
  </si>
  <si>
    <t>SPECIFIKACE PRACÍ 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</si>
</sst>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name val="Arial CE"/>
    </font>
    <font>
      <sz val="10"/>
      <name val="Arial CE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 vertical="top"/>
    </xf>
    <xf numFmtId="4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Border="1" applyAlignment="1">
      <alignment horizontal="center"/>
    </xf>
    <xf numFmtId="4" fontId="4" fillId="0" borderId="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3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" fontId="5" fillId="0" borderId="6" xfId="1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9" fontId="2" fillId="0" borderId="6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center" vertical="center"/>
    </xf>
  </cellXfs>
  <cellStyles count="8">
    <cellStyle name="Měna" xfId="1" builtinId="4"/>
    <cellStyle name="Měna 2" xfId="2"/>
    <cellStyle name="Měna 2 2" xfId="6"/>
    <cellStyle name="Měna 3" xfId="3"/>
    <cellStyle name="Měna 3 2" xfId="7"/>
    <cellStyle name="Měna 4" xfId="4"/>
    <cellStyle name="Měna 5" xfId="5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view="pageBreakPreview" zoomScaleNormal="100" zoomScaleSheetLayoutView="100" workbookViewId="0">
      <pane xSplit="3" ySplit="2" topLeftCell="D3" activePane="bottomRight" state="frozen"/>
      <selection activeCell="L28" sqref="L28"/>
      <selection pane="topRight" activeCell="L28" sqref="L28"/>
      <selection pane="bottomLeft" activeCell="L28" sqref="L28"/>
      <selection pane="bottomRight" activeCell="C30" sqref="C30"/>
    </sheetView>
  </sheetViews>
  <sheetFormatPr defaultRowHeight="12.75" x14ac:dyDescent="0.2"/>
  <cols>
    <col min="1" max="1" width="6.140625" style="1" hidden="1" customWidth="1"/>
    <col min="2" max="2" width="6.28515625" style="2" customWidth="1"/>
    <col min="3" max="3" width="56.140625" style="1" customWidth="1"/>
    <col min="4" max="4" width="18.85546875" style="19" customWidth="1"/>
    <col min="5" max="5" width="14.140625" style="19" customWidth="1"/>
    <col min="6" max="6" width="6.5703125" style="2" customWidth="1"/>
    <col min="7" max="7" width="4.140625" style="2" customWidth="1"/>
    <col min="8" max="8" width="10.7109375" style="1" customWidth="1"/>
    <col min="9" max="9" width="9.85546875" style="45" customWidth="1"/>
    <col min="10" max="10" width="11.140625" style="1" customWidth="1"/>
    <col min="11" max="11" width="13.7109375" style="1" customWidth="1"/>
    <col min="12" max="16384" width="9.140625" style="1"/>
  </cols>
  <sheetData>
    <row r="1" spans="1:11" ht="25.5" customHeight="1" x14ac:dyDescent="0.25">
      <c r="C1" s="27" t="s">
        <v>50</v>
      </c>
      <c r="D1" s="22"/>
      <c r="E1" s="22"/>
    </row>
    <row r="2" spans="1:11" s="45" customFormat="1" ht="41.25" customHeight="1" x14ac:dyDescent="0.2">
      <c r="A2" s="31"/>
      <c r="B2" s="29" t="s">
        <v>0</v>
      </c>
      <c r="C2" s="32" t="s">
        <v>1</v>
      </c>
      <c r="D2" s="33" t="s">
        <v>16</v>
      </c>
      <c r="E2" s="33" t="s">
        <v>32</v>
      </c>
      <c r="F2" s="29" t="s">
        <v>2</v>
      </c>
      <c r="G2" s="29"/>
      <c r="H2" s="29" t="s">
        <v>17</v>
      </c>
      <c r="I2" s="29" t="s">
        <v>18</v>
      </c>
      <c r="J2" s="29" t="s">
        <v>19</v>
      </c>
      <c r="K2" s="29" t="s">
        <v>20</v>
      </c>
    </row>
    <row r="3" spans="1:11" ht="21" customHeight="1" x14ac:dyDescent="0.2">
      <c r="A3" s="4"/>
      <c r="B3" s="6" t="s">
        <v>22</v>
      </c>
      <c r="C3" s="6" t="s">
        <v>49</v>
      </c>
      <c r="D3" s="20"/>
      <c r="E3" s="20"/>
      <c r="F3" s="5"/>
      <c r="G3" s="5"/>
    </row>
    <row r="4" spans="1:11" s="45" customFormat="1" ht="18" customHeight="1" thickBot="1" x14ac:dyDescent="0.25">
      <c r="B4" s="60"/>
      <c r="C4" s="53" t="s">
        <v>37</v>
      </c>
      <c r="D4" s="55"/>
      <c r="E4" s="56"/>
      <c r="F4" s="50">
        <v>3</v>
      </c>
      <c r="G4" s="51" t="s">
        <v>21</v>
      </c>
      <c r="H4" s="54"/>
      <c r="I4" s="57"/>
      <c r="J4" s="52">
        <f t="shared" ref="J4" si="0">H4+I4</f>
        <v>0</v>
      </c>
      <c r="K4" s="58">
        <f t="shared" ref="K4" si="1">J4*F4</f>
        <v>0</v>
      </c>
    </row>
    <row r="5" spans="1:11" s="45" customFormat="1" ht="15.95" customHeight="1" thickBot="1" x14ac:dyDescent="0.25">
      <c r="B5" s="12"/>
      <c r="C5" s="43" t="s">
        <v>36</v>
      </c>
      <c r="D5" s="47"/>
      <c r="E5" s="47"/>
      <c r="F5" s="25"/>
      <c r="G5" s="42"/>
      <c r="H5" s="26"/>
      <c r="I5" s="26"/>
      <c r="J5" s="26"/>
      <c r="K5" s="40">
        <f>CEILING(SUM(K4:K4),10)</f>
        <v>0</v>
      </c>
    </row>
    <row r="6" spans="1:11" ht="24" customHeight="1" x14ac:dyDescent="0.2">
      <c r="B6" s="7" t="s">
        <v>23</v>
      </c>
      <c r="C6" s="7" t="s">
        <v>31</v>
      </c>
      <c r="D6" s="23"/>
      <c r="E6" s="23"/>
      <c r="F6" s="11"/>
      <c r="G6" s="18"/>
      <c r="H6" s="8"/>
      <c r="I6" s="26"/>
      <c r="J6" s="8"/>
      <c r="K6" s="8"/>
    </row>
    <row r="7" spans="1:11" s="45" customFormat="1" ht="18.75" customHeight="1" x14ac:dyDescent="0.2">
      <c r="B7" s="60" t="s">
        <v>5</v>
      </c>
      <c r="C7" s="48" t="s">
        <v>33</v>
      </c>
      <c r="D7" s="59"/>
      <c r="E7" s="64">
        <v>741313002</v>
      </c>
      <c r="F7" s="50">
        <v>1</v>
      </c>
      <c r="G7" s="51" t="s">
        <v>4</v>
      </c>
      <c r="H7" s="54"/>
      <c r="I7" s="57"/>
      <c r="J7" s="52">
        <f t="shared" ref="J7:J8" si="2">H7+I7</f>
        <v>0</v>
      </c>
      <c r="K7" s="52">
        <f t="shared" ref="K7:K8" si="3">J7*F7</f>
        <v>0</v>
      </c>
    </row>
    <row r="8" spans="1:11" s="45" customFormat="1" ht="18.75" customHeight="1" x14ac:dyDescent="0.2">
      <c r="B8" s="60" t="s">
        <v>6</v>
      </c>
      <c r="C8" s="53" t="s">
        <v>47</v>
      </c>
      <c r="D8" s="49"/>
      <c r="E8" s="64">
        <v>741112001</v>
      </c>
      <c r="F8" s="50">
        <v>1</v>
      </c>
      <c r="G8" s="60" t="s">
        <v>4</v>
      </c>
      <c r="H8" s="61"/>
      <c r="I8" s="62"/>
      <c r="J8" s="52">
        <f t="shared" si="2"/>
        <v>0</v>
      </c>
      <c r="K8" s="52">
        <f t="shared" si="3"/>
        <v>0</v>
      </c>
    </row>
    <row r="9" spans="1:11" s="45" customFormat="1" ht="18.75" customHeight="1" thickBot="1" x14ac:dyDescent="0.25">
      <c r="A9" s="44"/>
      <c r="B9" s="60" t="s">
        <v>8</v>
      </c>
      <c r="C9" s="63" t="s">
        <v>38</v>
      </c>
      <c r="D9" s="49"/>
      <c r="E9" s="49"/>
      <c r="F9" s="50">
        <v>1</v>
      </c>
      <c r="G9" s="51" t="s">
        <v>11</v>
      </c>
      <c r="H9" s="53"/>
      <c r="I9" s="50"/>
      <c r="J9" s="52"/>
      <c r="K9" s="58">
        <f>CEILING(SUM(K7:K8)*0.05,10)</f>
        <v>0</v>
      </c>
    </row>
    <row r="10" spans="1:11" s="45" customFormat="1" ht="18.75" customHeight="1" thickBot="1" x14ac:dyDescent="0.25">
      <c r="A10" s="44"/>
      <c r="B10" s="65"/>
      <c r="C10" s="43" t="s">
        <v>13</v>
      </c>
      <c r="D10" s="41"/>
      <c r="E10" s="41"/>
      <c r="F10" s="25"/>
      <c r="G10" s="42"/>
      <c r="H10" s="26"/>
      <c r="I10" s="26"/>
      <c r="J10" s="8"/>
      <c r="K10" s="10">
        <f>CEILING(SUM(K7:K9),10)</f>
        <v>0</v>
      </c>
    </row>
    <row r="11" spans="1:11" s="13" customFormat="1" ht="18.75" customHeight="1" x14ac:dyDescent="0.2">
      <c r="B11" s="7" t="s">
        <v>40</v>
      </c>
      <c r="C11" s="15" t="s">
        <v>34</v>
      </c>
      <c r="D11" s="24"/>
      <c r="E11" s="24"/>
      <c r="F11" s="11"/>
      <c r="G11" s="18"/>
      <c r="H11" s="8"/>
      <c r="I11" s="25"/>
      <c r="J11" s="16"/>
      <c r="K11" s="16"/>
    </row>
    <row r="12" spans="1:11" s="46" customFormat="1" ht="18.75" customHeight="1" x14ac:dyDescent="0.2">
      <c r="B12" s="60" t="s">
        <v>5</v>
      </c>
      <c r="C12" s="66" t="s">
        <v>39</v>
      </c>
      <c r="D12" s="67"/>
      <c r="E12" s="64">
        <v>741122016</v>
      </c>
      <c r="F12" s="50">
        <v>6</v>
      </c>
      <c r="G12" s="51" t="s">
        <v>3</v>
      </c>
      <c r="H12" s="54"/>
      <c r="I12" s="57"/>
      <c r="J12" s="52">
        <f t="shared" ref="J12" si="4">H12+I12</f>
        <v>0</v>
      </c>
      <c r="K12" s="52">
        <f t="shared" ref="K12" si="5">J12*F12</f>
        <v>0</v>
      </c>
    </row>
    <row r="13" spans="1:11" s="45" customFormat="1" ht="18.75" customHeight="1" x14ac:dyDescent="0.2">
      <c r="A13" s="44"/>
      <c r="B13" s="60" t="s">
        <v>6</v>
      </c>
      <c r="C13" s="63" t="s">
        <v>25</v>
      </c>
      <c r="D13" s="49"/>
      <c r="E13" s="49"/>
      <c r="F13" s="68">
        <v>0.05</v>
      </c>
      <c r="G13" s="51"/>
      <c r="H13" s="53"/>
      <c r="I13" s="53"/>
      <c r="J13" s="53"/>
      <c r="K13" s="52">
        <f>ROUND(F12*H12*F13,0)</f>
        <v>0</v>
      </c>
    </row>
    <row r="14" spans="1:11" s="45" customFormat="1" ht="18.75" customHeight="1" thickBot="1" x14ac:dyDescent="0.25">
      <c r="A14" s="44"/>
      <c r="B14" s="60" t="s">
        <v>7</v>
      </c>
      <c r="C14" s="63" t="s">
        <v>12</v>
      </c>
      <c r="D14" s="49"/>
      <c r="E14" s="49"/>
      <c r="F14" s="50">
        <v>1</v>
      </c>
      <c r="G14" s="51" t="s">
        <v>11</v>
      </c>
      <c r="H14" s="53"/>
      <c r="I14" s="50"/>
      <c r="J14" s="52"/>
      <c r="K14" s="58">
        <f>CEILING(SUM(K12:K12)*0.05,10)</f>
        <v>0</v>
      </c>
    </row>
    <row r="15" spans="1:11" s="45" customFormat="1" ht="18.75" customHeight="1" thickBot="1" x14ac:dyDescent="0.25">
      <c r="A15" s="44"/>
      <c r="B15" s="65"/>
      <c r="C15" s="43" t="s">
        <v>14</v>
      </c>
      <c r="D15" s="41"/>
      <c r="E15" s="41"/>
      <c r="F15" s="25"/>
      <c r="G15" s="42"/>
      <c r="H15" s="26"/>
      <c r="I15" s="26"/>
      <c r="J15" s="26"/>
      <c r="K15" s="40">
        <f>CEILING(SUM(K12:K14),10)</f>
        <v>0</v>
      </c>
    </row>
    <row r="16" spans="1:11" s="13" customFormat="1" ht="18.75" customHeight="1" x14ac:dyDescent="0.2">
      <c r="B16" s="7" t="s">
        <v>24</v>
      </c>
      <c r="C16" s="15" t="s">
        <v>29</v>
      </c>
      <c r="D16" s="23"/>
      <c r="E16" s="23"/>
      <c r="F16" s="28"/>
      <c r="G16" s="3"/>
      <c r="H16" s="11"/>
      <c r="I16" s="30"/>
      <c r="J16" s="16"/>
      <c r="K16" s="16"/>
    </row>
    <row r="17" spans="1:11" s="45" customFormat="1" ht="18" customHeight="1" x14ac:dyDescent="0.2">
      <c r="A17" s="44"/>
      <c r="B17" s="60" t="s">
        <v>5</v>
      </c>
      <c r="C17" s="48" t="s">
        <v>41</v>
      </c>
      <c r="D17" s="69"/>
      <c r="E17" s="64">
        <v>971033161</v>
      </c>
      <c r="F17" s="50">
        <v>4</v>
      </c>
      <c r="G17" s="60" t="s">
        <v>3</v>
      </c>
      <c r="H17" s="54"/>
      <c r="I17" s="57"/>
      <c r="J17" s="52">
        <f t="shared" ref="J17:J20" si="6">H17+I17</f>
        <v>0</v>
      </c>
      <c r="K17" s="52">
        <f t="shared" ref="K17:K20" si="7">J17*F17</f>
        <v>0</v>
      </c>
    </row>
    <row r="18" spans="1:11" s="45" customFormat="1" ht="30" customHeight="1" x14ac:dyDescent="0.2">
      <c r="A18" s="44"/>
      <c r="B18" s="60" t="s">
        <v>6</v>
      </c>
      <c r="C18" s="48" t="s">
        <v>48</v>
      </c>
      <c r="D18" s="69"/>
      <c r="E18" s="64">
        <v>971033171</v>
      </c>
      <c r="F18" s="50">
        <v>1</v>
      </c>
      <c r="G18" s="60" t="s">
        <v>4</v>
      </c>
      <c r="H18" s="54"/>
      <c r="I18" s="57"/>
      <c r="J18" s="52">
        <f t="shared" si="6"/>
        <v>0</v>
      </c>
      <c r="K18" s="52">
        <f t="shared" si="7"/>
        <v>0</v>
      </c>
    </row>
    <row r="19" spans="1:11" s="45" customFormat="1" ht="30" customHeight="1" x14ac:dyDescent="0.2">
      <c r="A19" s="44"/>
      <c r="B19" s="60" t="s">
        <v>7</v>
      </c>
      <c r="C19" s="48" t="s">
        <v>42</v>
      </c>
      <c r="D19" s="69"/>
      <c r="E19" s="64">
        <v>973031614</v>
      </c>
      <c r="F19" s="50">
        <v>1</v>
      </c>
      <c r="G19" s="60" t="s">
        <v>4</v>
      </c>
      <c r="H19" s="54"/>
      <c r="I19" s="57"/>
      <c r="J19" s="52">
        <f t="shared" si="6"/>
        <v>0</v>
      </c>
      <c r="K19" s="52">
        <f t="shared" si="7"/>
        <v>0</v>
      </c>
    </row>
    <row r="20" spans="1:11" s="45" customFormat="1" ht="18" customHeight="1" x14ac:dyDescent="0.2">
      <c r="A20" s="44"/>
      <c r="B20" s="60" t="s">
        <v>8</v>
      </c>
      <c r="C20" s="48" t="s">
        <v>45</v>
      </c>
      <c r="D20" s="69"/>
      <c r="E20" s="64">
        <v>612315111</v>
      </c>
      <c r="F20" s="70">
        <v>0.5</v>
      </c>
      <c r="G20" s="60" t="s">
        <v>46</v>
      </c>
      <c r="H20" s="54"/>
      <c r="I20" s="57"/>
      <c r="J20" s="52">
        <f t="shared" si="6"/>
        <v>0</v>
      </c>
      <c r="K20" s="52">
        <f t="shared" si="7"/>
        <v>0</v>
      </c>
    </row>
    <row r="21" spans="1:11" s="45" customFormat="1" ht="18" customHeight="1" x14ac:dyDescent="0.2">
      <c r="A21" s="44"/>
      <c r="B21" s="60" t="s">
        <v>9</v>
      </c>
      <c r="C21" s="53" t="s">
        <v>35</v>
      </c>
      <c r="D21" s="69"/>
      <c r="E21" s="49"/>
      <c r="F21" s="68">
        <v>0.1</v>
      </c>
      <c r="G21" s="60"/>
      <c r="H21" s="54"/>
      <c r="I21" s="57"/>
      <c r="J21" s="52"/>
      <c r="K21" s="52">
        <f>CEILING((K5+K10+K15)*F21,100)</f>
        <v>0</v>
      </c>
    </row>
    <row r="22" spans="1:11" s="45" customFormat="1" ht="18" customHeight="1" x14ac:dyDescent="0.2">
      <c r="A22" s="44"/>
      <c r="B22" s="60" t="s">
        <v>10</v>
      </c>
      <c r="C22" s="53" t="s">
        <v>30</v>
      </c>
      <c r="D22" s="49"/>
      <c r="E22" s="49"/>
      <c r="F22" s="60">
        <v>2</v>
      </c>
      <c r="G22" s="60" t="s">
        <v>21</v>
      </c>
      <c r="H22" s="54"/>
      <c r="I22" s="57"/>
      <c r="J22" s="52"/>
      <c r="K22" s="52">
        <f t="shared" ref="K22:K24" si="8">J22*F22</f>
        <v>0</v>
      </c>
    </row>
    <row r="23" spans="1:11" s="45" customFormat="1" ht="18" customHeight="1" x14ac:dyDescent="0.2">
      <c r="A23" s="44"/>
      <c r="B23" s="60" t="s">
        <v>43</v>
      </c>
      <c r="C23" s="53" t="s">
        <v>27</v>
      </c>
      <c r="D23" s="60"/>
      <c r="E23" s="60"/>
      <c r="F23" s="60">
        <v>1</v>
      </c>
      <c r="G23" s="60" t="s">
        <v>11</v>
      </c>
      <c r="H23" s="54"/>
      <c r="I23" s="57"/>
      <c r="J23" s="52"/>
      <c r="K23" s="52">
        <f t="shared" si="8"/>
        <v>0</v>
      </c>
    </row>
    <row r="24" spans="1:11" s="45" customFormat="1" ht="18" customHeight="1" thickBot="1" x14ac:dyDescent="0.25">
      <c r="A24" s="44"/>
      <c r="B24" s="60" t="s">
        <v>44</v>
      </c>
      <c r="C24" s="53" t="s">
        <v>28</v>
      </c>
      <c r="D24" s="60"/>
      <c r="E24" s="60"/>
      <c r="F24" s="60">
        <v>1</v>
      </c>
      <c r="G24" s="60" t="s">
        <v>11</v>
      </c>
      <c r="H24" s="54"/>
      <c r="I24" s="57"/>
      <c r="J24" s="52"/>
      <c r="K24" s="58">
        <f t="shared" si="8"/>
        <v>0</v>
      </c>
    </row>
    <row r="25" spans="1:11" s="45" customFormat="1" ht="18.75" customHeight="1" thickBot="1" x14ac:dyDescent="0.25">
      <c r="A25" s="44"/>
      <c r="B25" s="65"/>
      <c r="C25" s="43" t="s">
        <v>15</v>
      </c>
      <c r="D25" s="41"/>
      <c r="E25" s="41"/>
      <c r="F25" s="25"/>
      <c r="G25" s="42"/>
      <c r="H25" s="26"/>
      <c r="I25" s="26"/>
      <c r="J25" s="26"/>
      <c r="K25" s="40">
        <f>CEILING(SUM(K17:K24),10)</f>
        <v>0</v>
      </c>
    </row>
    <row r="26" spans="1:11" s="13" customFormat="1" ht="15.95" customHeight="1" thickBot="1" x14ac:dyDescent="0.25">
      <c r="B26" s="2"/>
      <c r="C26" s="14"/>
      <c r="D26" s="21"/>
      <c r="E26" s="21"/>
      <c r="F26" s="2"/>
      <c r="G26" s="5"/>
      <c r="H26" s="1"/>
      <c r="I26" s="45"/>
    </row>
    <row r="27" spans="1:11" s="45" customFormat="1" ht="18.75" customHeight="1" thickBot="1" x14ac:dyDescent="0.25">
      <c r="B27" s="35"/>
      <c r="C27" s="36" t="s">
        <v>26</v>
      </c>
      <c r="D27" s="37"/>
      <c r="E27" s="37"/>
      <c r="F27" s="38"/>
      <c r="G27" s="39"/>
      <c r="H27" s="34"/>
      <c r="I27" s="34"/>
      <c r="J27" s="34"/>
      <c r="K27" s="40">
        <f>K5+K10+K15+K25</f>
        <v>0</v>
      </c>
    </row>
    <row r="28" spans="1:11" s="13" customFormat="1" ht="15.95" customHeight="1" x14ac:dyDescent="0.2">
      <c r="B28" s="9"/>
      <c r="C28" s="14"/>
      <c r="D28" s="21"/>
      <c r="E28" s="21"/>
      <c r="F28" s="2"/>
      <c r="G28" s="5"/>
      <c r="I28" s="46"/>
    </row>
    <row r="36" spans="1:12" x14ac:dyDescent="0.2">
      <c r="C36" s="17"/>
    </row>
    <row r="42" spans="1:12" s="19" customFormat="1" x14ac:dyDescent="0.2">
      <c r="A42" s="1"/>
      <c r="B42" s="2"/>
      <c r="C42" s="17"/>
      <c r="F42" s="2"/>
      <c r="G42" s="2"/>
      <c r="H42" s="1"/>
      <c r="I42" s="45"/>
      <c r="J42" s="1"/>
      <c r="K42" s="1"/>
      <c r="L42" s="1"/>
    </row>
    <row r="45" spans="1:12" s="19" customFormat="1" x14ac:dyDescent="0.2">
      <c r="A45" s="1"/>
      <c r="B45" s="2"/>
      <c r="C45" s="17"/>
      <c r="F45" s="2"/>
      <c r="G45" s="2"/>
      <c r="H45" s="1"/>
      <c r="I45" s="45"/>
      <c r="J45" s="1"/>
      <c r="K45" s="1"/>
      <c r="L45" s="1"/>
    </row>
    <row r="48" spans="1:12" s="19" customFormat="1" x14ac:dyDescent="0.2">
      <c r="A48" s="1"/>
      <c r="B48" s="2"/>
      <c r="C48" s="17"/>
      <c r="F48" s="2"/>
      <c r="G48" s="2"/>
      <c r="H48" s="1"/>
      <c r="I48" s="45"/>
      <c r="J48" s="1"/>
      <c r="K48" s="1"/>
      <c r="L48" s="1"/>
    </row>
    <row r="51" spans="1:12" s="19" customFormat="1" x14ac:dyDescent="0.2">
      <c r="A51" s="1"/>
      <c r="B51" s="2"/>
      <c r="C51" s="17"/>
      <c r="F51" s="2"/>
      <c r="G51" s="2"/>
      <c r="H51" s="1"/>
      <c r="I51" s="45"/>
      <c r="J51" s="1"/>
      <c r="K51" s="1"/>
      <c r="L51" s="1"/>
    </row>
    <row r="54" spans="1:12" s="19" customFormat="1" x14ac:dyDescent="0.2">
      <c r="A54" s="1"/>
      <c r="B54" s="2"/>
      <c r="C54" s="17"/>
      <c r="F54" s="2"/>
      <c r="G54" s="2"/>
      <c r="H54" s="1"/>
      <c r="I54" s="45"/>
      <c r="J54" s="1"/>
      <c r="K54" s="1"/>
      <c r="L54" s="1"/>
    </row>
    <row r="57" spans="1:12" s="19" customFormat="1" x14ac:dyDescent="0.2">
      <c r="A57" s="1"/>
      <c r="B57" s="2"/>
      <c r="C57" s="17"/>
      <c r="F57" s="2"/>
      <c r="G57" s="2"/>
      <c r="H57" s="1"/>
      <c r="I57" s="45"/>
      <c r="J57" s="1"/>
      <c r="K57" s="1"/>
      <c r="L57" s="1"/>
    </row>
    <row r="66" spans="1:12" s="19" customFormat="1" x14ac:dyDescent="0.2">
      <c r="A66" s="1"/>
      <c r="B66" s="2"/>
      <c r="C66" s="17"/>
      <c r="F66" s="2"/>
      <c r="G66" s="2"/>
      <c r="H66" s="1"/>
      <c r="I66" s="45"/>
      <c r="J66" s="1"/>
      <c r="K66" s="1"/>
      <c r="L66" s="1"/>
    </row>
    <row r="69" spans="1:12" s="19" customFormat="1" x14ac:dyDescent="0.2">
      <c r="A69" s="1"/>
      <c r="B69" s="2"/>
      <c r="C69" s="17"/>
      <c r="F69" s="2"/>
      <c r="G69" s="2"/>
      <c r="H69" s="1"/>
      <c r="I69" s="45"/>
      <c r="J69" s="1"/>
      <c r="K69" s="1"/>
      <c r="L69" s="1"/>
    </row>
    <row r="72" spans="1:12" s="19" customFormat="1" x14ac:dyDescent="0.2">
      <c r="A72" s="1"/>
      <c r="B72" s="2"/>
      <c r="C72" s="17"/>
      <c r="F72" s="2"/>
      <c r="G72" s="2"/>
      <c r="H72" s="1"/>
      <c r="I72" s="45"/>
      <c r="J72" s="1"/>
      <c r="K72" s="1"/>
      <c r="L72" s="1"/>
    </row>
    <row r="77" spans="1:12" s="19" customFormat="1" x14ac:dyDescent="0.2">
      <c r="A77" s="1"/>
      <c r="B77" s="2"/>
      <c r="C77" s="17"/>
      <c r="F77" s="2"/>
      <c r="G77" s="2"/>
      <c r="H77" s="1"/>
      <c r="I77" s="45"/>
      <c r="J77" s="1"/>
      <c r="K77" s="1"/>
      <c r="L77" s="1"/>
    </row>
    <row r="80" spans="1:12" s="19" customFormat="1" x14ac:dyDescent="0.2">
      <c r="A80" s="1"/>
      <c r="B80" s="2"/>
      <c r="C80" s="17"/>
      <c r="F80" s="2"/>
      <c r="G80" s="2"/>
      <c r="H80" s="1"/>
      <c r="I80" s="45"/>
      <c r="J80" s="1"/>
      <c r="K80" s="1"/>
      <c r="L80" s="1"/>
    </row>
    <row r="83" spans="1:12" s="19" customFormat="1" x14ac:dyDescent="0.2">
      <c r="A83" s="1"/>
      <c r="B83" s="2"/>
      <c r="C83" s="17"/>
      <c r="F83" s="2"/>
      <c r="G83" s="2"/>
      <c r="H83" s="1"/>
      <c r="I83" s="45"/>
      <c r="J83" s="1"/>
      <c r="K83" s="1"/>
      <c r="L83" s="1"/>
    </row>
  </sheetData>
  <printOptions horizontalCentered="1"/>
  <pageMargins left="0.47244094488188981" right="0.39370078740157483" top="0.59055118110236227" bottom="0.47244094488188981" header="0.23622047244094491" footer="0.23622047244094491"/>
  <pageSetup paperSize="9" scale="93" fitToHeight="11" orientation="landscape" r:id="rId1"/>
  <headerFooter alignWithMargins="0">
    <oddHeader>&amp;LIng. Tomáš Lebr&amp;C&amp;"Arial CE,Tučné"Dům s pečovatelskou službou Zubatého 10, Praha 5
Zařízení silnoproudé elektrotechniky&amp;R03/2021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view="pageBreakPreview" zoomScaleNormal="100" zoomScaleSheetLayoutView="100" workbookViewId="0">
      <pane xSplit="3" ySplit="2" topLeftCell="D9" activePane="bottomRight" state="frozen"/>
      <selection activeCell="L28" sqref="L28"/>
      <selection pane="topRight" activeCell="L28" sqref="L28"/>
      <selection pane="bottomLeft" activeCell="L28" sqref="L28"/>
      <selection pane="bottomRight" activeCell="L28" sqref="L28"/>
    </sheetView>
  </sheetViews>
  <sheetFormatPr defaultRowHeight="12.75" x14ac:dyDescent="0.2"/>
  <cols>
    <col min="1" max="1" width="6.140625" style="1" hidden="1" customWidth="1"/>
    <col min="2" max="2" width="6.28515625" style="2" customWidth="1"/>
    <col min="3" max="3" width="56.140625" style="1" customWidth="1"/>
    <col min="4" max="4" width="18.85546875" style="19" customWidth="1"/>
    <col min="5" max="5" width="14.140625" style="19" customWidth="1"/>
    <col min="6" max="6" width="6.5703125" style="2" customWidth="1"/>
    <col min="7" max="7" width="4.140625" style="2" customWidth="1"/>
    <col min="8" max="8" width="10.7109375" style="1" customWidth="1"/>
    <col min="9" max="9" width="9.85546875" style="45" customWidth="1"/>
    <col min="10" max="10" width="11.140625" style="1" customWidth="1"/>
    <col min="11" max="11" width="13.7109375" style="1" customWidth="1"/>
    <col min="12" max="16384" width="9.140625" style="1"/>
  </cols>
  <sheetData>
    <row r="1" spans="1:11" ht="25.5" customHeight="1" x14ac:dyDescent="0.25">
      <c r="C1" s="27" t="s">
        <v>50</v>
      </c>
      <c r="D1" s="22"/>
      <c r="E1" s="22"/>
    </row>
    <row r="2" spans="1:11" s="45" customFormat="1" ht="41.25" customHeight="1" x14ac:dyDescent="0.2">
      <c r="A2" s="31"/>
      <c r="B2" s="29" t="s">
        <v>0</v>
      </c>
      <c r="C2" s="32" t="s">
        <v>1</v>
      </c>
      <c r="D2" s="33" t="s">
        <v>16</v>
      </c>
      <c r="E2" s="33" t="s">
        <v>32</v>
      </c>
      <c r="F2" s="29" t="s">
        <v>2</v>
      </c>
      <c r="G2" s="29"/>
      <c r="H2" s="29" t="s">
        <v>17</v>
      </c>
      <c r="I2" s="29" t="s">
        <v>18</v>
      </c>
      <c r="J2" s="29" t="s">
        <v>19</v>
      </c>
      <c r="K2" s="29" t="s">
        <v>20</v>
      </c>
    </row>
    <row r="3" spans="1:11" ht="21" customHeight="1" x14ac:dyDescent="0.2">
      <c r="A3" s="4"/>
      <c r="B3" s="6" t="s">
        <v>22</v>
      </c>
      <c r="C3" s="6" t="s">
        <v>49</v>
      </c>
      <c r="D3" s="20"/>
      <c r="E3" s="20"/>
      <c r="F3" s="5"/>
      <c r="G3" s="5"/>
    </row>
    <row r="4" spans="1:11" s="45" customFormat="1" ht="18" customHeight="1" thickBot="1" x14ac:dyDescent="0.25">
      <c r="B4" s="60"/>
      <c r="C4" s="53" t="s">
        <v>37</v>
      </c>
      <c r="D4" s="55"/>
      <c r="E4" s="56"/>
      <c r="F4" s="50">
        <v>3</v>
      </c>
      <c r="G4" s="51" t="s">
        <v>21</v>
      </c>
      <c r="H4" s="54"/>
      <c r="I4" s="57"/>
      <c r="J4" s="52"/>
      <c r="K4" s="58"/>
    </row>
    <row r="5" spans="1:11" s="45" customFormat="1" ht="15.95" customHeight="1" thickBot="1" x14ac:dyDescent="0.25">
      <c r="B5" s="12"/>
      <c r="C5" s="43" t="s">
        <v>36</v>
      </c>
      <c r="D5" s="47"/>
      <c r="E5" s="47"/>
      <c r="F5" s="25"/>
      <c r="G5" s="42"/>
      <c r="H5" s="26"/>
      <c r="I5" s="26"/>
      <c r="J5" s="26"/>
      <c r="K5" s="40"/>
    </row>
    <row r="6" spans="1:11" ht="24" customHeight="1" x14ac:dyDescent="0.2">
      <c r="B6" s="7" t="s">
        <v>23</v>
      </c>
      <c r="C6" s="7" t="s">
        <v>31</v>
      </c>
      <c r="D6" s="23"/>
      <c r="E6" s="23"/>
      <c r="F6" s="11"/>
      <c r="G6" s="18"/>
      <c r="H6" s="8"/>
      <c r="I6" s="26"/>
      <c r="J6" s="8"/>
      <c r="K6" s="8"/>
    </row>
    <row r="7" spans="1:11" s="45" customFormat="1" ht="18" customHeight="1" x14ac:dyDescent="0.2">
      <c r="B7" s="60" t="s">
        <v>5</v>
      </c>
      <c r="C7" s="48" t="s">
        <v>33</v>
      </c>
      <c r="D7" s="59"/>
      <c r="E7" s="64">
        <v>741313002</v>
      </c>
      <c r="F7" s="50">
        <v>1</v>
      </c>
      <c r="G7" s="51" t="s">
        <v>4</v>
      </c>
      <c r="H7" s="54"/>
      <c r="I7" s="57"/>
      <c r="J7" s="52"/>
      <c r="K7" s="52"/>
    </row>
    <row r="8" spans="1:11" s="45" customFormat="1" ht="18" customHeight="1" x14ac:dyDescent="0.2">
      <c r="B8" s="60" t="s">
        <v>6</v>
      </c>
      <c r="C8" s="53" t="s">
        <v>47</v>
      </c>
      <c r="D8" s="49"/>
      <c r="E8" s="64">
        <v>741112001</v>
      </c>
      <c r="F8" s="50">
        <v>1</v>
      </c>
      <c r="G8" s="60" t="s">
        <v>4</v>
      </c>
      <c r="H8" s="61"/>
      <c r="I8" s="62"/>
      <c r="J8" s="52"/>
      <c r="K8" s="52"/>
    </row>
    <row r="9" spans="1:11" s="45" customFormat="1" ht="17.25" customHeight="1" thickBot="1" x14ac:dyDescent="0.25">
      <c r="A9" s="44"/>
      <c r="B9" s="60" t="s">
        <v>7</v>
      </c>
      <c r="C9" s="63" t="s">
        <v>38</v>
      </c>
      <c r="D9" s="49"/>
      <c r="E9" s="49"/>
      <c r="F9" s="50">
        <v>1</v>
      </c>
      <c r="G9" s="51" t="s">
        <v>11</v>
      </c>
      <c r="H9" s="53"/>
      <c r="I9" s="50"/>
      <c r="J9" s="52"/>
      <c r="K9" s="58"/>
    </row>
    <row r="10" spans="1:11" s="45" customFormat="1" ht="18.75" customHeight="1" thickBot="1" x14ac:dyDescent="0.25">
      <c r="A10" s="44"/>
      <c r="B10" s="65"/>
      <c r="C10" s="43" t="s">
        <v>13</v>
      </c>
      <c r="D10" s="41"/>
      <c r="E10" s="41"/>
      <c r="F10" s="25"/>
      <c r="G10" s="42"/>
      <c r="H10" s="26"/>
      <c r="I10" s="26"/>
      <c r="J10" s="8"/>
      <c r="K10" s="10"/>
    </row>
    <row r="11" spans="1:11" s="13" customFormat="1" ht="18.75" customHeight="1" x14ac:dyDescent="0.2">
      <c r="B11" s="7" t="s">
        <v>40</v>
      </c>
      <c r="C11" s="15" t="s">
        <v>34</v>
      </c>
      <c r="D11" s="24"/>
      <c r="E11" s="24"/>
      <c r="F11" s="11"/>
      <c r="G11" s="18"/>
      <c r="H11" s="8"/>
      <c r="I11" s="25"/>
      <c r="J11" s="16"/>
      <c r="K11" s="16"/>
    </row>
    <row r="12" spans="1:11" s="46" customFormat="1" ht="17.25" customHeight="1" x14ac:dyDescent="0.2">
      <c r="B12" s="60" t="s">
        <v>5</v>
      </c>
      <c r="C12" s="66" t="s">
        <v>39</v>
      </c>
      <c r="D12" s="67"/>
      <c r="E12" s="64">
        <v>741122016</v>
      </c>
      <c r="F12" s="50">
        <v>6</v>
      </c>
      <c r="G12" s="51" t="s">
        <v>3</v>
      </c>
      <c r="H12" s="54"/>
      <c r="I12" s="57"/>
      <c r="J12" s="52"/>
      <c r="K12" s="52"/>
    </row>
    <row r="13" spans="1:11" s="45" customFormat="1" ht="17.25" customHeight="1" x14ac:dyDescent="0.2">
      <c r="A13" s="44"/>
      <c r="B13" s="60" t="s">
        <v>6</v>
      </c>
      <c r="C13" s="63" t="s">
        <v>25</v>
      </c>
      <c r="D13" s="49"/>
      <c r="E13" s="49"/>
      <c r="F13" s="68">
        <v>0.05</v>
      </c>
      <c r="G13" s="51"/>
      <c r="H13" s="53"/>
      <c r="I13" s="53"/>
      <c r="J13" s="53"/>
      <c r="K13" s="52"/>
    </row>
    <row r="14" spans="1:11" s="45" customFormat="1" ht="17.25" customHeight="1" thickBot="1" x14ac:dyDescent="0.25">
      <c r="A14" s="44"/>
      <c r="B14" s="60" t="s">
        <v>7</v>
      </c>
      <c r="C14" s="63" t="s">
        <v>12</v>
      </c>
      <c r="D14" s="49"/>
      <c r="E14" s="49"/>
      <c r="F14" s="50">
        <v>1</v>
      </c>
      <c r="G14" s="51" t="s">
        <v>11</v>
      </c>
      <c r="H14" s="53"/>
      <c r="I14" s="50"/>
      <c r="J14" s="52"/>
      <c r="K14" s="58"/>
    </row>
    <row r="15" spans="1:11" s="45" customFormat="1" ht="17.25" customHeight="1" thickBot="1" x14ac:dyDescent="0.25">
      <c r="A15" s="44"/>
      <c r="B15" s="65"/>
      <c r="C15" s="43" t="s">
        <v>14</v>
      </c>
      <c r="D15" s="41"/>
      <c r="E15" s="41"/>
      <c r="F15" s="25"/>
      <c r="G15" s="42"/>
      <c r="H15" s="26"/>
      <c r="I15" s="26"/>
      <c r="J15" s="26"/>
      <c r="K15" s="40"/>
    </row>
    <row r="16" spans="1:11" s="13" customFormat="1" ht="18.75" customHeight="1" x14ac:dyDescent="0.2">
      <c r="B16" s="7" t="s">
        <v>24</v>
      </c>
      <c r="C16" s="15" t="s">
        <v>29</v>
      </c>
      <c r="D16" s="23"/>
      <c r="E16" s="23"/>
      <c r="F16" s="28"/>
      <c r="G16" s="3"/>
      <c r="H16" s="11"/>
      <c r="I16" s="30"/>
      <c r="J16" s="16"/>
      <c r="K16" s="16"/>
    </row>
    <row r="17" spans="1:11" s="45" customFormat="1" ht="17.25" customHeight="1" x14ac:dyDescent="0.2">
      <c r="A17" s="44"/>
      <c r="B17" s="60" t="s">
        <v>5</v>
      </c>
      <c r="C17" s="48" t="s">
        <v>41</v>
      </c>
      <c r="D17" s="69"/>
      <c r="E17" s="64">
        <v>971033161</v>
      </c>
      <c r="F17" s="50">
        <v>4</v>
      </c>
      <c r="G17" s="60" t="s">
        <v>3</v>
      </c>
      <c r="H17" s="54"/>
      <c r="I17" s="57"/>
      <c r="J17" s="52"/>
      <c r="K17" s="52"/>
    </row>
    <row r="18" spans="1:11" s="45" customFormat="1" ht="30" customHeight="1" x14ac:dyDescent="0.2">
      <c r="A18" s="44"/>
      <c r="B18" s="60" t="s">
        <v>6</v>
      </c>
      <c r="C18" s="48" t="s">
        <v>48</v>
      </c>
      <c r="D18" s="69"/>
      <c r="E18" s="64">
        <v>971033171</v>
      </c>
      <c r="F18" s="50">
        <v>1</v>
      </c>
      <c r="G18" s="60" t="s">
        <v>4</v>
      </c>
      <c r="H18" s="54"/>
      <c r="I18" s="57"/>
      <c r="J18" s="52"/>
      <c r="K18" s="52"/>
    </row>
    <row r="19" spans="1:11" s="45" customFormat="1" ht="30" customHeight="1" x14ac:dyDescent="0.2">
      <c r="A19" s="44"/>
      <c r="B19" s="60" t="s">
        <v>7</v>
      </c>
      <c r="C19" s="48" t="s">
        <v>42</v>
      </c>
      <c r="D19" s="69"/>
      <c r="E19" s="64">
        <v>973031614</v>
      </c>
      <c r="F19" s="50">
        <v>1</v>
      </c>
      <c r="G19" s="60" t="s">
        <v>4</v>
      </c>
      <c r="H19" s="54"/>
      <c r="I19" s="57"/>
      <c r="J19" s="52"/>
      <c r="K19" s="52"/>
    </row>
    <row r="20" spans="1:11" s="45" customFormat="1" ht="17.25" customHeight="1" x14ac:dyDescent="0.2">
      <c r="A20" s="44"/>
      <c r="B20" s="60" t="s">
        <v>8</v>
      </c>
      <c r="C20" s="48" t="s">
        <v>45</v>
      </c>
      <c r="D20" s="69"/>
      <c r="E20" s="64">
        <v>612315111</v>
      </c>
      <c r="F20" s="70">
        <v>0.5</v>
      </c>
      <c r="G20" s="60" t="s">
        <v>46</v>
      </c>
      <c r="H20" s="54"/>
      <c r="I20" s="57"/>
      <c r="J20" s="52"/>
      <c r="K20" s="52"/>
    </row>
    <row r="21" spans="1:11" s="45" customFormat="1" ht="17.25" customHeight="1" x14ac:dyDescent="0.2">
      <c r="A21" s="44"/>
      <c r="B21" s="60" t="s">
        <v>9</v>
      </c>
      <c r="C21" s="53" t="s">
        <v>35</v>
      </c>
      <c r="D21" s="69"/>
      <c r="E21" s="49"/>
      <c r="F21" s="68">
        <v>0.1</v>
      </c>
      <c r="G21" s="60"/>
      <c r="H21" s="54"/>
      <c r="I21" s="57"/>
      <c r="J21" s="52"/>
      <c r="K21" s="52"/>
    </row>
    <row r="22" spans="1:11" s="45" customFormat="1" ht="17.25" customHeight="1" x14ac:dyDescent="0.2">
      <c r="A22" s="44"/>
      <c r="B22" s="60" t="s">
        <v>10</v>
      </c>
      <c r="C22" s="53" t="s">
        <v>30</v>
      </c>
      <c r="D22" s="49"/>
      <c r="E22" s="49"/>
      <c r="F22" s="60">
        <v>2</v>
      </c>
      <c r="G22" s="60" t="s">
        <v>21</v>
      </c>
      <c r="H22" s="54"/>
      <c r="I22" s="57"/>
      <c r="J22" s="52"/>
      <c r="K22" s="52"/>
    </row>
    <row r="23" spans="1:11" s="45" customFormat="1" ht="17.25" customHeight="1" x14ac:dyDescent="0.2">
      <c r="A23" s="44"/>
      <c r="B23" s="60" t="s">
        <v>43</v>
      </c>
      <c r="C23" s="53" t="s">
        <v>27</v>
      </c>
      <c r="D23" s="60"/>
      <c r="E23" s="60"/>
      <c r="F23" s="60">
        <v>1</v>
      </c>
      <c r="G23" s="60" t="s">
        <v>11</v>
      </c>
      <c r="H23" s="54"/>
      <c r="I23" s="57"/>
      <c r="J23" s="52"/>
      <c r="K23" s="52"/>
    </row>
    <row r="24" spans="1:11" s="45" customFormat="1" ht="17.25" customHeight="1" thickBot="1" x14ac:dyDescent="0.25">
      <c r="A24" s="44"/>
      <c r="B24" s="60" t="s">
        <v>44</v>
      </c>
      <c r="C24" s="53" t="s">
        <v>28</v>
      </c>
      <c r="D24" s="60"/>
      <c r="E24" s="60"/>
      <c r="F24" s="60">
        <v>1</v>
      </c>
      <c r="G24" s="60" t="s">
        <v>11</v>
      </c>
      <c r="H24" s="54"/>
      <c r="I24" s="57"/>
      <c r="J24" s="52"/>
      <c r="K24" s="58"/>
    </row>
    <row r="25" spans="1:11" s="45" customFormat="1" ht="18.75" customHeight="1" thickBot="1" x14ac:dyDescent="0.25">
      <c r="A25" s="44"/>
      <c r="B25" s="65"/>
      <c r="C25" s="43" t="s">
        <v>15</v>
      </c>
      <c r="D25" s="41"/>
      <c r="E25" s="41"/>
      <c r="F25" s="25"/>
      <c r="G25" s="42"/>
      <c r="H25" s="26"/>
      <c r="I25" s="26"/>
      <c r="J25" s="26"/>
      <c r="K25" s="40"/>
    </row>
    <row r="26" spans="1:11" s="45" customFormat="1" ht="24" customHeight="1" thickBot="1" x14ac:dyDescent="0.25">
      <c r="B26" s="35"/>
      <c r="C26" s="36" t="s">
        <v>26</v>
      </c>
      <c r="D26" s="37"/>
      <c r="E26" s="37"/>
      <c r="F26" s="38"/>
      <c r="G26" s="39"/>
      <c r="H26" s="34"/>
      <c r="I26" s="34"/>
      <c r="J26" s="34"/>
      <c r="K26" s="40"/>
    </row>
    <row r="27" spans="1:11" s="13" customFormat="1" ht="15.95" customHeight="1" x14ac:dyDescent="0.2">
      <c r="B27" s="9"/>
      <c r="C27" s="14"/>
      <c r="D27" s="21"/>
      <c r="E27" s="21"/>
      <c r="F27" s="2"/>
      <c r="G27" s="5"/>
      <c r="I27" s="46"/>
    </row>
    <row r="35" spans="1:12" x14ac:dyDescent="0.2">
      <c r="C35" s="17"/>
    </row>
    <row r="41" spans="1:12" s="19" customFormat="1" x14ac:dyDescent="0.2">
      <c r="A41" s="1"/>
      <c r="B41" s="2"/>
      <c r="C41" s="17"/>
      <c r="F41" s="2"/>
      <c r="G41" s="2"/>
      <c r="H41" s="1"/>
      <c r="I41" s="45"/>
      <c r="J41" s="1"/>
      <c r="K41" s="1"/>
      <c r="L41" s="1"/>
    </row>
    <row r="44" spans="1:12" s="19" customFormat="1" x14ac:dyDescent="0.2">
      <c r="A44" s="1"/>
      <c r="B44" s="2"/>
      <c r="C44" s="17"/>
      <c r="F44" s="2"/>
      <c r="G44" s="2"/>
      <c r="H44" s="1"/>
      <c r="I44" s="45"/>
      <c r="J44" s="1"/>
      <c r="K44" s="1"/>
      <c r="L44" s="1"/>
    </row>
    <row r="47" spans="1:12" s="19" customFormat="1" x14ac:dyDescent="0.2">
      <c r="A47" s="1"/>
      <c r="B47" s="2"/>
      <c r="C47" s="17"/>
      <c r="F47" s="2"/>
      <c r="G47" s="2"/>
      <c r="H47" s="1"/>
      <c r="I47" s="45"/>
      <c r="J47" s="1"/>
      <c r="K47" s="1"/>
      <c r="L47" s="1"/>
    </row>
    <row r="50" spans="1:12" s="19" customFormat="1" x14ac:dyDescent="0.2">
      <c r="A50" s="1"/>
      <c r="B50" s="2"/>
      <c r="C50" s="17"/>
      <c r="F50" s="2"/>
      <c r="G50" s="2"/>
      <c r="H50" s="1"/>
      <c r="I50" s="45"/>
      <c r="J50" s="1"/>
      <c r="K50" s="1"/>
      <c r="L50" s="1"/>
    </row>
    <row r="53" spans="1:12" s="19" customFormat="1" x14ac:dyDescent="0.2">
      <c r="A53" s="1"/>
      <c r="B53" s="2"/>
      <c r="C53" s="17"/>
      <c r="F53" s="2"/>
      <c r="G53" s="2"/>
      <c r="H53" s="1"/>
      <c r="I53" s="45"/>
      <c r="J53" s="1"/>
      <c r="K53" s="1"/>
      <c r="L53" s="1"/>
    </row>
    <row r="56" spans="1:12" s="19" customFormat="1" x14ac:dyDescent="0.2">
      <c r="A56" s="1"/>
      <c r="B56" s="2"/>
      <c r="C56" s="17"/>
      <c r="F56" s="2"/>
      <c r="G56" s="2"/>
      <c r="H56" s="1"/>
      <c r="I56" s="45"/>
      <c r="J56" s="1"/>
      <c r="K56" s="1"/>
      <c r="L56" s="1"/>
    </row>
    <row r="65" spans="1:12" s="19" customFormat="1" x14ac:dyDescent="0.2">
      <c r="A65" s="1"/>
      <c r="B65" s="2"/>
      <c r="C65" s="17"/>
      <c r="F65" s="2"/>
      <c r="G65" s="2"/>
      <c r="H65" s="1"/>
      <c r="I65" s="45"/>
      <c r="J65" s="1"/>
      <c r="K65" s="1"/>
      <c r="L65" s="1"/>
    </row>
    <row r="68" spans="1:12" s="19" customFormat="1" x14ac:dyDescent="0.2">
      <c r="A68" s="1"/>
      <c r="B68" s="2"/>
      <c r="C68" s="17"/>
      <c r="F68" s="2"/>
      <c r="G68" s="2"/>
      <c r="H68" s="1"/>
      <c r="I68" s="45"/>
      <c r="J68" s="1"/>
      <c r="K68" s="1"/>
      <c r="L68" s="1"/>
    </row>
    <row r="71" spans="1:12" s="19" customFormat="1" x14ac:dyDescent="0.2">
      <c r="A71" s="1"/>
      <c r="B71" s="2"/>
      <c r="C71" s="17"/>
      <c r="F71" s="2"/>
      <c r="G71" s="2"/>
      <c r="H71" s="1"/>
      <c r="I71" s="45"/>
      <c r="J71" s="1"/>
      <c r="K71" s="1"/>
      <c r="L71" s="1"/>
    </row>
    <row r="76" spans="1:12" s="19" customFormat="1" x14ac:dyDescent="0.2">
      <c r="A76" s="1"/>
      <c r="B76" s="2"/>
      <c r="C76" s="17"/>
      <c r="F76" s="2"/>
      <c r="G76" s="2"/>
      <c r="H76" s="1"/>
      <c r="I76" s="45"/>
      <c r="J76" s="1"/>
      <c r="K76" s="1"/>
      <c r="L76" s="1"/>
    </row>
    <row r="79" spans="1:12" s="19" customFormat="1" x14ac:dyDescent="0.2">
      <c r="A79" s="1"/>
      <c r="B79" s="2"/>
      <c r="C79" s="17"/>
      <c r="F79" s="2"/>
      <c r="G79" s="2"/>
      <c r="H79" s="1"/>
      <c r="I79" s="45"/>
      <c r="J79" s="1"/>
      <c r="K79" s="1"/>
      <c r="L79" s="1"/>
    </row>
    <row r="82" spans="1:12" s="19" customFormat="1" x14ac:dyDescent="0.2">
      <c r="A82" s="1"/>
      <c r="B82" s="2"/>
      <c r="C82" s="17"/>
      <c r="F82" s="2"/>
      <c r="G82" s="2"/>
      <c r="H82" s="1"/>
      <c r="I82" s="45"/>
      <c r="J82" s="1"/>
      <c r="K82" s="1"/>
      <c r="L82" s="1"/>
    </row>
  </sheetData>
  <printOptions horizontalCentered="1"/>
  <pageMargins left="0.47244094488188981" right="0.39370078740157483" top="0.59055118110236227" bottom="0.47244094488188981" header="0.23622047244094491" footer="0.23622047244094491"/>
  <pageSetup paperSize="9" scale="93" fitToHeight="11" orientation="landscape" r:id="rId1"/>
  <headerFooter alignWithMargins="0">
    <oddHeader>&amp;LIng. Tomáš Lebr&amp;C&amp;"Arial CE,Tučné"Dům s pečovatelskou službou Zubatého 10, Praha 5
Zařízení silnoproudé elektrotechniky&amp;R03/2021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Specifikace vzorce</vt:lpstr>
      <vt:lpstr>Specifikace tisk</vt:lpstr>
      <vt:lpstr>'Specifikace tisk'!Názvy_tisku</vt:lpstr>
      <vt:lpstr>'Specifikace vzorce'!Názvy_tisku</vt:lpstr>
      <vt:lpstr>'Specifikace tisk'!Oblast_tisku</vt:lpstr>
      <vt:lpstr>'Specifikace vzorce'!Oblast_tisku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Holý, Esiko s.r.o.</dc:creator>
  <cp:lastModifiedBy>Tomas</cp:lastModifiedBy>
  <cp:lastPrinted>2021-04-06T07:38:41Z</cp:lastPrinted>
  <dcterms:created xsi:type="dcterms:W3CDTF">1998-03-11T23:26:20Z</dcterms:created>
  <dcterms:modified xsi:type="dcterms:W3CDTF">2021-04-12T09:42:09Z</dcterms:modified>
</cp:coreProperties>
</file>